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788" windowWidth="10692" windowHeight="6360"/>
  </bookViews>
  <sheets>
    <sheet name="Отчет КР 2017 " sheetId="3" r:id="rId1"/>
  </sheets>
  <externalReferences>
    <externalReference r:id="rId2"/>
  </externalReferences>
  <definedNames>
    <definedName name="_xlnm._FilterDatabase" localSheetId="0" hidden="1">'Отчет КР 2017 '!$A$7:$G$51</definedName>
  </definedNames>
  <calcPr calcId="145621"/>
</workbook>
</file>

<file path=xl/calcChain.xml><?xml version="1.0" encoding="utf-8"?>
<calcChain xmlns="http://schemas.openxmlformats.org/spreadsheetml/2006/main">
  <c r="F51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8" i="3"/>
  <c r="D51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8" i="3"/>
  <c r="C24" i="3"/>
  <c r="G24" i="3" s="1"/>
  <c r="C51" i="3" l="1"/>
  <c r="E51" i="3" s="1"/>
  <c r="E24" i="3"/>
  <c r="G51" i="3"/>
</calcChain>
</file>

<file path=xl/sharedStrings.xml><?xml version="1.0" encoding="utf-8"?>
<sst xmlns="http://schemas.openxmlformats.org/spreadsheetml/2006/main" count="54" uniqueCount="53">
  <si>
    <t>№ п/п</t>
  </si>
  <si>
    <t>МО</t>
  </si>
  <si>
    <t>г. Казань</t>
  </si>
  <si>
    <t>Итого по РТ:</t>
  </si>
  <si>
    <t>Лимит финансирования</t>
  </si>
  <si>
    <t>Агрызский р-н</t>
  </si>
  <si>
    <t>Азнакаевский р-н</t>
  </si>
  <si>
    <t>Аксубаевский р-н</t>
  </si>
  <si>
    <t>Актанышский р-н</t>
  </si>
  <si>
    <t>Алексеевский р-н</t>
  </si>
  <si>
    <t>Альметьевский р-н</t>
  </si>
  <si>
    <t>Апастовский р-н</t>
  </si>
  <si>
    <t>Арский р-н</t>
  </si>
  <si>
    <t>Бавлинский р-н</t>
  </si>
  <si>
    <t>Балтасинский р-н</t>
  </si>
  <si>
    <t>Бугульминский р-н</t>
  </si>
  <si>
    <t>Буинский р-н</t>
  </si>
  <si>
    <t>Верхнеуслонский р-н</t>
  </si>
  <si>
    <t>Высокогорский р-н</t>
  </si>
  <si>
    <t>Елабужский р-н</t>
  </si>
  <si>
    <t>Заинский р-н</t>
  </si>
  <si>
    <t>Зеленодольский р-н</t>
  </si>
  <si>
    <t>Кукморский р-н</t>
  </si>
  <si>
    <t>Лаишевский р-н</t>
  </si>
  <si>
    <t>Лениногорский р-н</t>
  </si>
  <si>
    <t>Мамадышский р-н</t>
  </si>
  <si>
    <t>Менделеевский р-н</t>
  </si>
  <si>
    <t>Мензелинский р-н</t>
  </si>
  <si>
    <t>Муслюмовский р-н</t>
  </si>
  <si>
    <t>Нижнекамский р-н</t>
  </si>
  <si>
    <t>Новошешминский р-н</t>
  </si>
  <si>
    <t>Нурлатский р-н</t>
  </si>
  <si>
    <t>Пестречинский р-н</t>
  </si>
  <si>
    <t>Рыбно-Слободский р-н</t>
  </si>
  <si>
    <t>Сабинский р-н</t>
  </si>
  <si>
    <t>Сармановский р-н</t>
  </si>
  <si>
    <t>Спасский р-н</t>
  </si>
  <si>
    <t>Тетюшский р-н</t>
  </si>
  <si>
    <t>Тукаевский р-н</t>
  </si>
  <si>
    <t>Тюлячинский р-н</t>
  </si>
  <si>
    <t>Черемшанский р-н</t>
  </si>
  <si>
    <t>Чистопольский р-н</t>
  </si>
  <si>
    <t>Ютазинский р-н</t>
  </si>
  <si>
    <t>г. Наб. Челны</t>
  </si>
  <si>
    <t>%</t>
  </si>
  <si>
    <t>Алькеевский р-н</t>
  </si>
  <si>
    <t>Атнинский р-н</t>
  </si>
  <si>
    <t xml:space="preserve">Фактическое выполнение </t>
  </si>
  <si>
    <t>Камско-Устьинский р-н</t>
  </si>
  <si>
    <t>ИНФОРМАЦИЯ</t>
  </si>
  <si>
    <t>о реализации программы капитального ремонта многоквартирных домов</t>
  </si>
  <si>
    <t>по состоянию на 31.12.2017 года</t>
  </si>
  <si>
    <t>Представлено актов выполненных работ в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</si>
</sst>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8" fillId="3" borderId="0">
      <alignment horizontal="center" vertical="top"/>
    </xf>
    <xf numFmtId="0" fontId="9" fillId="3" borderId="0">
      <alignment horizontal="center" vertical="center"/>
    </xf>
    <xf numFmtId="0" fontId="10" fillId="3" borderId="0">
      <alignment horizontal="center" vertical="center"/>
    </xf>
  </cellStyleXfs>
  <cellXfs count="36">
    <xf numFmtId="0" fontId="0" fillId="0" borderId="0" xfId="0"/>
    <xf numFmtId="4" fontId="4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4" fontId="11" fillId="2" borderId="1" xfId="0" applyNumberFormat="1" applyFont="1" applyFill="1" applyBorder="1" applyAlignment="1">
      <alignment horizontal="right" vertical="center"/>
    </xf>
    <xf numFmtId="0" fontId="0" fillId="2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4" fontId="0" fillId="2" borderId="0" xfId="0" applyNumberForma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6" fillId="2" borderId="1" xfId="0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4" fontId="0" fillId="2" borderId="0" xfId="0" applyNumberFormat="1" applyFont="1" applyFill="1"/>
    <xf numFmtId="1" fontId="1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6" fillId="2" borderId="0" xfId="0" applyFont="1" applyFill="1" applyBorder="1" applyAlignment="1">
      <alignment horizontal="left" vertical="center" wrapText="1"/>
    </xf>
    <xf numFmtId="43" fontId="5" fillId="2" borderId="0" xfId="1" applyFont="1" applyFill="1" applyBorder="1" applyAlignment="1">
      <alignment horizontal="right" vertical="center" wrapText="1"/>
    </xf>
    <xf numFmtId="4" fontId="5" fillId="2" borderId="0" xfId="1" applyNumberFormat="1" applyFont="1" applyFill="1" applyBorder="1" applyAlignment="1">
      <alignment horizontal="right" vertical="center" wrapText="1"/>
    </xf>
    <xf numFmtId="4" fontId="11" fillId="2" borderId="0" xfId="0" applyNumberFormat="1" applyFont="1" applyFill="1" applyBorder="1" applyAlignment="1">
      <alignment horizontal="right" vertical="center"/>
    </xf>
    <xf numFmtId="164" fontId="11" fillId="2" borderId="0" xfId="1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</cellXfs>
  <cellStyles count="7">
    <cellStyle name="S0" xfId="4"/>
    <cellStyle name="S1" xfId="5"/>
    <cellStyle name="S3" xfId="6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0;&#1052;%201169%20&#1086;&#1090;%2018.12.2018/4.%20Prilozhenie%203(2017-2019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8"/>
      <sheetName val="2017"/>
      <sheetName val="2017-2019"/>
    </sheetNames>
    <sheetDataSet>
      <sheetData sheetId="0"/>
      <sheetData sheetId="1"/>
      <sheetData sheetId="2">
        <row r="309">
          <cell r="D309">
            <v>102344836.63</v>
          </cell>
        </row>
        <row r="346">
          <cell r="D346">
            <v>120287393.93000001</v>
          </cell>
        </row>
        <row r="383">
          <cell r="D383">
            <v>105199164.42</v>
          </cell>
        </row>
        <row r="449">
          <cell r="D449">
            <v>186786334.58000001</v>
          </cell>
        </row>
        <row r="498">
          <cell r="D498">
            <v>255836616.71000001</v>
          </cell>
        </row>
        <row r="539">
          <cell r="D539">
            <v>230324286.11000001</v>
          </cell>
        </row>
        <row r="642">
          <cell r="D642">
            <v>349773127.72000003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="80" zoomScaleNormal="80" zoomScalePageLayoutView="70" workbookViewId="0">
      <selection activeCell="E14" sqref="E14"/>
    </sheetView>
  </sheetViews>
  <sheetFormatPr defaultColWidth="9.109375" defaultRowHeight="14.4" x14ac:dyDescent="0.3"/>
  <cols>
    <col min="1" max="1" width="5.109375" style="2" customWidth="1"/>
    <col min="2" max="2" width="24.88671875" style="2" customWidth="1"/>
    <col min="3" max="3" width="21" style="4" customWidth="1"/>
    <col min="4" max="4" width="21.44140625" style="21" customWidth="1"/>
    <col min="5" max="5" width="11" style="2" customWidth="1"/>
    <col min="6" max="6" width="22.33203125" style="2" customWidth="1"/>
    <col min="7" max="7" width="14" style="2" customWidth="1"/>
    <col min="8" max="16384" width="9.109375" style="2"/>
  </cols>
  <sheetData>
    <row r="1" spans="1:7" ht="18" x14ac:dyDescent="0.35">
      <c r="A1" s="35" t="s">
        <v>49</v>
      </c>
      <c r="B1" s="35"/>
      <c r="C1" s="35"/>
      <c r="D1" s="35"/>
      <c r="E1" s="35"/>
      <c r="F1" s="35"/>
      <c r="G1" s="35"/>
    </row>
    <row r="2" spans="1:7" ht="18" x14ac:dyDescent="0.35">
      <c r="A2" s="35" t="s">
        <v>50</v>
      </c>
      <c r="B2" s="35"/>
      <c r="C2" s="35"/>
      <c r="D2" s="35"/>
      <c r="E2" s="35"/>
      <c r="F2" s="35"/>
      <c r="G2" s="35"/>
    </row>
    <row r="3" spans="1:7" ht="18" x14ac:dyDescent="0.35">
      <c r="A3" s="35" t="s">
        <v>51</v>
      </c>
      <c r="B3" s="35"/>
      <c r="C3" s="35"/>
      <c r="D3" s="35"/>
      <c r="E3" s="35"/>
      <c r="F3" s="35"/>
      <c r="G3" s="35"/>
    </row>
    <row r="4" spans="1:7" ht="16.8" customHeight="1" x14ac:dyDescent="0.3"/>
    <row r="5" spans="1:7" ht="15" customHeight="1" x14ac:dyDescent="0.3">
      <c r="A5" s="30" t="s">
        <v>0</v>
      </c>
      <c r="B5" s="30" t="s">
        <v>1</v>
      </c>
      <c r="C5" s="30" t="s">
        <v>4</v>
      </c>
      <c r="D5" s="33" t="s">
        <v>47</v>
      </c>
      <c r="E5" s="31" t="s">
        <v>44</v>
      </c>
      <c r="F5" s="30" t="s">
        <v>52</v>
      </c>
      <c r="G5" s="31" t="s">
        <v>44</v>
      </c>
    </row>
    <row r="6" spans="1:7" ht="67.2" customHeight="1" x14ac:dyDescent="0.3">
      <c r="A6" s="30"/>
      <c r="B6" s="30"/>
      <c r="C6" s="30"/>
      <c r="D6" s="34"/>
      <c r="E6" s="32"/>
      <c r="F6" s="30"/>
      <c r="G6" s="32"/>
    </row>
    <row r="7" spans="1:7" s="12" customFormat="1" ht="12" x14ac:dyDescent="0.25">
      <c r="A7" s="5">
        <v>1</v>
      </c>
      <c r="B7" s="5">
        <v>2</v>
      </c>
      <c r="C7" s="5">
        <v>4</v>
      </c>
      <c r="D7" s="22">
        <v>6</v>
      </c>
      <c r="E7" s="5">
        <v>7</v>
      </c>
      <c r="F7" s="5">
        <v>8</v>
      </c>
      <c r="G7" s="5">
        <v>9</v>
      </c>
    </row>
    <row r="8" spans="1:7" ht="17.100000000000001" customHeight="1" x14ac:dyDescent="0.3">
      <c r="A8" s="14">
        <v>1</v>
      </c>
      <c r="B8" s="15" t="s">
        <v>5</v>
      </c>
      <c r="C8" s="8">
        <v>23879777.530000001</v>
      </c>
      <c r="D8" s="8">
        <v>23879777.530000001</v>
      </c>
      <c r="E8" s="1">
        <f>D8/C8*100</f>
        <v>100</v>
      </c>
      <c r="F8" s="1">
        <v>23879777.530000001</v>
      </c>
      <c r="G8" s="1">
        <f>F8/C8*100</f>
        <v>100</v>
      </c>
    </row>
    <row r="9" spans="1:7" ht="17.100000000000001" customHeight="1" x14ac:dyDescent="0.3">
      <c r="A9" s="6">
        <v>2</v>
      </c>
      <c r="B9" s="7" t="s">
        <v>6</v>
      </c>
      <c r="C9" s="8">
        <v>83906690.910000011</v>
      </c>
      <c r="D9" s="8">
        <v>83906690.910000011</v>
      </c>
      <c r="E9" s="1">
        <f t="shared" ref="E9:E50" si="0">D9/C9*100</f>
        <v>100</v>
      </c>
      <c r="F9" s="1">
        <v>83906690.910000011</v>
      </c>
      <c r="G9" s="1">
        <f t="shared" ref="G9:G51" si="1">F9/C9*100</f>
        <v>100</v>
      </c>
    </row>
    <row r="10" spans="1:7" ht="17.100000000000001" customHeight="1" x14ac:dyDescent="0.3">
      <c r="A10" s="6">
        <v>3</v>
      </c>
      <c r="B10" s="7" t="s">
        <v>7</v>
      </c>
      <c r="C10" s="8">
        <v>7366795.7400000002</v>
      </c>
      <c r="D10" s="8">
        <v>7366795.7400000002</v>
      </c>
      <c r="E10" s="1">
        <f t="shared" si="0"/>
        <v>100</v>
      </c>
      <c r="F10" s="1">
        <v>7366795.7400000002</v>
      </c>
      <c r="G10" s="1">
        <f t="shared" si="1"/>
        <v>100</v>
      </c>
    </row>
    <row r="11" spans="1:7" ht="19.5" customHeight="1" x14ac:dyDescent="0.3">
      <c r="A11" s="14">
        <v>4</v>
      </c>
      <c r="B11" s="7" t="s">
        <v>8</v>
      </c>
      <c r="C11" s="8">
        <v>9849044.9800000004</v>
      </c>
      <c r="D11" s="8">
        <v>9849044.9800000004</v>
      </c>
      <c r="E11" s="1">
        <f t="shared" si="0"/>
        <v>100</v>
      </c>
      <c r="F11" s="1">
        <v>9849044.9800000004</v>
      </c>
      <c r="G11" s="1">
        <f t="shared" si="1"/>
        <v>100</v>
      </c>
    </row>
    <row r="12" spans="1:7" ht="16.5" customHeight="1" x14ac:dyDescent="0.3">
      <c r="A12" s="6">
        <v>5</v>
      </c>
      <c r="B12" s="7" t="s">
        <v>9</v>
      </c>
      <c r="C12" s="8">
        <v>9580250.7300000004</v>
      </c>
      <c r="D12" s="8">
        <v>9580250.7300000004</v>
      </c>
      <c r="E12" s="1">
        <f t="shared" si="0"/>
        <v>100</v>
      </c>
      <c r="F12" s="1">
        <v>9580250.7300000004</v>
      </c>
      <c r="G12" s="1">
        <f t="shared" si="1"/>
        <v>100</v>
      </c>
    </row>
    <row r="13" spans="1:7" ht="17.100000000000001" customHeight="1" x14ac:dyDescent="0.3">
      <c r="A13" s="6">
        <v>6</v>
      </c>
      <c r="B13" s="7" t="s">
        <v>45</v>
      </c>
      <c r="C13" s="8">
        <v>3017946.77</v>
      </c>
      <c r="D13" s="8">
        <v>3017946.77</v>
      </c>
      <c r="E13" s="1">
        <f t="shared" si="0"/>
        <v>100</v>
      </c>
      <c r="F13" s="1">
        <v>3017946.77</v>
      </c>
      <c r="G13" s="1">
        <f t="shared" si="1"/>
        <v>100</v>
      </c>
    </row>
    <row r="14" spans="1:7" ht="17.100000000000001" customHeight="1" x14ac:dyDescent="0.3">
      <c r="A14" s="14">
        <v>7</v>
      </c>
      <c r="B14" s="16" t="s">
        <v>10</v>
      </c>
      <c r="C14" s="8">
        <v>276688300.31</v>
      </c>
      <c r="D14" s="8">
        <v>276688300.31</v>
      </c>
      <c r="E14" s="1">
        <f t="shared" si="0"/>
        <v>100</v>
      </c>
      <c r="F14" s="1">
        <v>276688300.31</v>
      </c>
      <c r="G14" s="1">
        <f t="shared" si="1"/>
        <v>100</v>
      </c>
    </row>
    <row r="15" spans="1:7" ht="17.100000000000001" customHeight="1" x14ac:dyDescent="0.3">
      <c r="A15" s="6">
        <v>8</v>
      </c>
      <c r="B15" s="7" t="s">
        <v>11</v>
      </c>
      <c r="C15" s="8">
        <v>5334885.49</v>
      </c>
      <c r="D15" s="8">
        <v>5334885.49</v>
      </c>
      <c r="E15" s="1">
        <f t="shared" si="0"/>
        <v>100</v>
      </c>
      <c r="F15" s="1">
        <v>5334885.49</v>
      </c>
      <c r="G15" s="1">
        <f t="shared" si="1"/>
        <v>100</v>
      </c>
    </row>
    <row r="16" spans="1:7" ht="17.100000000000001" customHeight="1" x14ac:dyDescent="0.3">
      <c r="A16" s="6">
        <v>9</v>
      </c>
      <c r="B16" s="7" t="s">
        <v>12</v>
      </c>
      <c r="C16" s="8">
        <v>16267190.309999999</v>
      </c>
      <c r="D16" s="8">
        <v>16267190.309999999</v>
      </c>
      <c r="E16" s="1">
        <f t="shared" si="0"/>
        <v>100</v>
      </c>
      <c r="F16" s="1">
        <v>16267190.309999999</v>
      </c>
      <c r="G16" s="1">
        <f t="shared" si="1"/>
        <v>100</v>
      </c>
    </row>
    <row r="17" spans="1:7" ht="17.100000000000001" customHeight="1" x14ac:dyDescent="0.3">
      <c r="A17" s="14">
        <v>10</v>
      </c>
      <c r="B17" s="7" t="s">
        <v>46</v>
      </c>
      <c r="C17" s="8">
        <v>876761.83000000007</v>
      </c>
      <c r="D17" s="8">
        <v>876761.83000000007</v>
      </c>
      <c r="E17" s="1">
        <f t="shared" si="0"/>
        <v>100</v>
      </c>
      <c r="F17" s="1">
        <v>876761.83000000007</v>
      </c>
      <c r="G17" s="1">
        <f t="shared" si="1"/>
        <v>100</v>
      </c>
    </row>
    <row r="18" spans="1:7" ht="17.100000000000001" customHeight="1" x14ac:dyDescent="0.3">
      <c r="A18" s="6">
        <v>11</v>
      </c>
      <c r="B18" s="7" t="s">
        <v>13</v>
      </c>
      <c r="C18" s="8">
        <v>37290748.18</v>
      </c>
      <c r="D18" s="13">
        <v>37290748.18</v>
      </c>
      <c r="E18" s="1">
        <f t="shared" si="0"/>
        <v>100</v>
      </c>
      <c r="F18" s="1">
        <v>37290748.18</v>
      </c>
      <c r="G18" s="1">
        <f t="shared" si="1"/>
        <v>100</v>
      </c>
    </row>
    <row r="19" spans="1:7" ht="17.100000000000001" customHeight="1" x14ac:dyDescent="0.3">
      <c r="A19" s="6">
        <v>12</v>
      </c>
      <c r="B19" s="7" t="s">
        <v>14</v>
      </c>
      <c r="C19" s="8">
        <v>3655497.79</v>
      </c>
      <c r="D19" s="8">
        <v>3655497.79</v>
      </c>
      <c r="E19" s="1">
        <f t="shared" si="0"/>
        <v>100</v>
      </c>
      <c r="F19" s="1">
        <v>3655497.79</v>
      </c>
      <c r="G19" s="1">
        <f t="shared" si="1"/>
        <v>100</v>
      </c>
    </row>
    <row r="20" spans="1:7" ht="17.100000000000001" customHeight="1" x14ac:dyDescent="0.3">
      <c r="A20" s="14">
        <v>13</v>
      </c>
      <c r="B20" s="7" t="s">
        <v>15</v>
      </c>
      <c r="C20" s="8">
        <v>189583647.21999997</v>
      </c>
      <c r="D20" s="8">
        <v>189583647.21999997</v>
      </c>
      <c r="E20" s="1">
        <f t="shared" si="0"/>
        <v>100</v>
      </c>
      <c r="F20" s="1">
        <v>189583647.21999997</v>
      </c>
      <c r="G20" s="1">
        <f t="shared" si="1"/>
        <v>100</v>
      </c>
    </row>
    <row r="21" spans="1:7" ht="17.100000000000001" customHeight="1" x14ac:dyDescent="0.3">
      <c r="A21" s="6">
        <v>14</v>
      </c>
      <c r="B21" s="7" t="s">
        <v>16</v>
      </c>
      <c r="C21" s="8">
        <v>24099910.270000003</v>
      </c>
      <c r="D21" s="8">
        <v>24099910.270000003</v>
      </c>
      <c r="E21" s="1">
        <f t="shared" si="0"/>
        <v>100</v>
      </c>
      <c r="F21" s="1">
        <v>24099910.270000003</v>
      </c>
      <c r="G21" s="1">
        <f t="shared" si="1"/>
        <v>100</v>
      </c>
    </row>
    <row r="22" spans="1:7" ht="16.5" customHeight="1" x14ac:dyDescent="0.3">
      <c r="A22" s="6">
        <v>15</v>
      </c>
      <c r="B22" s="7" t="s">
        <v>17</v>
      </c>
      <c r="C22" s="8">
        <v>4991739.3</v>
      </c>
      <c r="D22" s="8">
        <v>4991739.3</v>
      </c>
      <c r="E22" s="1">
        <f t="shared" si="0"/>
        <v>100</v>
      </c>
      <c r="F22" s="1">
        <v>4991739.3</v>
      </c>
      <c r="G22" s="1">
        <f t="shared" si="1"/>
        <v>100</v>
      </c>
    </row>
    <row r="23" spans="1:7" ht="16.5" customHeight="1" x14ac:dyDescent="0.3">
      <c r="A23" s="14">
        <v>16</v>
      </c>
      <c r="B23" s="7" t="s">
        <v>18</v>
      </c>
      <c r="C23" s="8">
        <v>32576552.550000001</v>
      </c>
      <c r="D23" s="8">
        <v>32576552.550000001</v>
      </c>
      <c r="E23" s="1">
        <f t="shared" si="0"/>
        <v>100</v>
      </c>
      <c r="F23" s="1">
        <v>32576552.550000001</v>
      </c>
      <c r="G23" s="1">
        <f t="shared" si="1"/>
        <v>100</v>
      </c>
    </row>
    <row r="24" spans="1:7" ht="16.5" customHeight="1" x14ac:dyDescent="0.3">
      <c r="A24" s="6">
        <v>17</v>
      </c>
      <c r="B24" s="7" t="s">
        <v>2</v>
      </c>
      <c r="C24" s="8">
        <f>'[1]2017'!$D$309+'[1]2017'!$D$346+'[1]2017'!$D$383+'[1]2017'!$D$449+'[1]2017'!$D$498+'[1]2017'!$D$539+'[1]2017'!$D$642</f>
        <v>1350551760.1000001</v>
      </c>
      <c r="D24" s="8">
        <v>1350551760.1000001</v>
      </c>
      <c r="E24" s="1">
        <f t="shared" si="0"/>
        <v>100</v>
      </c>
      <c r="F24" s="1">
        <v>1350551760.1000001</v>
      </c>
      <c r="G24" s="1">
        <f t="shared" si="1"/>
        <v>100</v>
      </c>
    </row>
    <row r="25" spans="1:7" ht="17.100000000000001" customHeight="1" x14ac:dyDescent="0.3">
      <c r="A25" s="6">
        <v>18</v>
      </c>
      <c r="B25" s="7" t="s">
        <v>43</v>
      </c>
      <c r="C25" s="8">
        <v>1120556846.26</v>
      </c>
      <c r="D25" s="8">
        <v>1120556846.26</v>
      </c>
      <c r="E25" s="1">
        <f t="shared" si="0"/>
        <v>100</v>
      </c>
      <c r="F25" s="1">
        <v>1120556846.26</v>
      </c>
      <c r="G25" s="1">
        <f t="shared" si="1"/>
        <v>100</v>
      </c>
    </row>
    <row r="26" spans="1:7" ht="17.100000000000001" customHeight="1" x14ac:dyDescent="0.3">
      <c r="A26" s="14">
        <v>19</v>
      </c>
      <c r="B26" s="7" t="s">
        <v>19</v>
      </c>
      <c r="C26" s="8">
        <v>111905472.89</v>
      </c>
      <c r="D26" s="8">
        <v>111905472.89</v>
      </c>
      <c r="E26" s="1">
        <f t="shared" si="0"/>
        <v>100</v>
      </c>
      <c r="F26" s="1">
        <v>111905472.89</v>
      </c>
      <c r="G26" s="1">
        <f t="shared" si="1"/>
        <v>100</v>
      </c>
    </row>
    <row r="27" spans="1:7" ht="18.75" customHeight="1" x14ac:dyDescent="0.3">
      <c r="A27" s="6">
        <v>20</v>
      </c>
      <c r="B27" s="7" t="s">
        <v>20</v>
      </c>
      <c r="C27" s="8">
        <v>63548100.839999996</v>
      </c>
      <c r="D27" s="8">
        <v>63548100.839999996</v>
      </c>
      <c r="E27" s="1">
        <f t="shared" si="0"/>
        <v>100</v>
      </c>
      <c r="F27" s="1">
        <v>63548100.839999996</v>
      </c>
      <c r="G27" s="1">
        <f t="shared" si="1"/>
        <v>100</v>
      </c>
    </row>
    <row r="28" spans="1:7" ht="17.100000000000001" customHeight="1" x14ac:dyDescent="0.3">
      <c r="A28" s="6">
        <v>21</v>
      </c>
      <c r="B28" s="7" t="s">
        <v>21</v>
      </c>
      <c r="C28" s="8">
        <v>226452360.87</v>
      </c>
      <c r="D28" s="8">
        <v>226452360.87</v>
      </c>
      <c r="E28" s="1">
        <f t="shared" si="0"/>
        <v>100</v>
      </c>
      <c r="F28" s="1">
        <v>226452360.87</v>
      </c>
      <c r="G28" s="1">
        <f t="shared" si="1"/>
        <v>100</v>
      </c>
    </row>
    <row r="29" spans="1:7" ht="17.100000000000001" customHeight="1" x14ac:dyDescent="0.3">
      <c r="A29" s="14">
        <v>22</v>
      </c>
      <c r="B29" s="7" t="s">
        <v>48</v>
      </c>
      <c r="C29" s="8">
        <v>9681940.7699999996</v>
      </c>
      <c r="D29" s="8">
        <v>9681940.7699999996</v>
      </c>
      <c r="E29" s="1">
        <f t="shared" si="0"/>
        <v>100</v>
      </c>
      <c r="F29" s="1">
        <v>9681940.7699999996</v>
      </c>
      <c r="G29" s="1">
        <f t="shared" si="1"/>
        <v>100</v>
      </c>
    </row>
    <row r="30" spans="1:7" ht="17.100000000000001" customHeight="1" x14ac:dyDescent="0.3">
      <c r="A30" s="6">
        <v>23</v>
      </c>
      <c r="B30" s="7" t="s">
        <v>22</v>
      </c>
      <c r="C30" s="8">
        <v>17232995.410000004</v>
      </c>
      <c r="D30" s="8">
        <v>17232995.410000004</v>
      </c>
      <c r="E30" s="1">
        <f t="shared" si="0"/>
        <v>100</v>
      </c>
      <c r="F30" s="1">
        <v>17232995.410000004</v>
      </c>
      <c r="G30" s="1">
        <f t="shared" si="1"/>
        <v>100</v>
      </c>
    </row>
    <row r="31" spans="1:7" ht="17.100000000000001" customHeight="1" x14ac:dyDescent="0.3">
      <c r="A31" s="6">
        <v>24</v>
      </c>
      <c r="B31" s="7" t="s">
        <v>23</v>
      </c>
      <c r="C31" s="8">
        <v>21610510.609999999</v>
      </c>
      <c r="D31" s="8">
        <v>21610510.609999999</v>
      </c>
      <c r="E31" s="1">
        <f t="shared" si="0"/>
        <v>100</v>
      </c>
      <c r="F31" s="1">
        <v>21610510.609999999</v>
      </c>
      <c r="G31" s="1">
        <f t="shared" si="1"/>
        <v>100</v>
      </c>
    </row>
    <row r="32" spans="1:7" ht="17.100000000000001" customHeight="1" x14ac:dyDescent="0.3">
      <c r="A32" s="14">
        <v>25</v>
      </c>
      <c r="B32" s="7" t="s">
        <v>24</v>
      </c>
      <c r="C32" s="8">
        <v>125403458</v>
      </c>
      <c r="D32" s="8">
        <v>125403458</v>
      </c>
      <c r="E32" s="1">
        <f t="shared" si="0"/>
        <v>100</v>
      </c>
      <c r="F32" s="1">
        <v>125403458</v>
      </c>
      <c r="G32" s="1">
        <f t="shared" si="1"/>
        <v>100</v>
      </c>
    </row>
    <row r="33" spans="1:7" ht="17.100000000000001" customHeight="1" x14ac:dyDescent="0.3">
      <c r="A33" s="6">
        <v>26</v>
      </c>
      <c r="B33" s="7" t="s">
        <v>25</v>
      </c>
      <c r="C33" s="8">
        <v>20389385.510000005</v>
      </c>
      <c r="D33" s="11">
        <v>20389385.510000005</v>
      </c>
      <c r="E33" s="1">
        <f t="shared" si="0"/>
        <v>100</v>
      </c>
      <c r="F33" s="1">
        <v>20389385.510000005</v>
      </c>
      <c r="G33" s="1">
        <f t="shared" si="1"/>
        <v>100</v>
      </c>
    </row>
    <row r="34" spans="1:7" ht="17.100000000000001" customHeight="1" x14ac:dyDescent="0.3">
      <c r="A34" s="6">
        <v>27</v>
      </c>
      <c r="B34" s="7" t="s">
        <v>26</v>
      </c>
      <c r="C34" s="8">
        <v>40685564.889999993</v>
      </c>
      <c r="D34" s="8">
        <v>40685564.889999993</v>
      </c>
      <c r="E34" s="1">
        <f t="shared" si="0"/>
        <v>100</v>
      </c>
      <c r="F34" s="1">
        <v>40685564.889999993</v>
      </c>
      <c r="G34" s="1">
        <f t="shared" si="1"/>
        <v>100</v>
      </c>
    </row>
    <row r="35" spans="1:7" ht="17.100000000000001" customHeight="1" x14ac:dyDescent="0.3">
      <c r="A35" s="14">
        <v>28</v>
      </c>
      <c r="B35" s="16" t="s">
        <v>27</v>
      </c>
      <c r="C35" s="8">
        <v>19346695.710000001</v>
      </c>
      <c r="D35" s="8">
        <v>19346695.710000001</v>
      </c>
      <c r="E35" s="1">
        <f t="shared" si="0"/>
        <v>100</v>
      </c>
      <c r="F35" s="1">
        <v>19346695.710000001</v>
      </c>
      <c r="G35" s="1">
        <f t="shared" si="1"/>
        <v>100</v>
      </c>
    </row>
    <row r="36" spans="1:7" ht="17.100000000000001" customHeight="1" x14ac:dyDescent="0.3">
      <c r="A36" s="6">
        <v>29</v>
      </c>
      <c r="B36" s="7" t="s">
        <v>28</v>
      </c>
      <c r="C36" s="8">
        <v>2417518.14</v>
      </c>
      <c r="D36" s="8">
        <v>2417518.14</v>
      </c>
      <c r="E36" s="1">
        <f t="shared" si="0"/>
        <v>100</v>
      </c>
      <c r="F36" s="1">
        <v>2417518.14</v>
      </c>
      <c r="G36" s="1">
        <f t="shared" si="1"/>
        <v>100</v>
      </c>
    </row>
    <row r="37" spans="1:7" ht="17.100000000000001" customHeight="1" x14ac:dyDescent="0.3">
      <c r="A37" s="6">
        <v>30</v>
      </c>
      <c r="B37" s="7" t="s">
        <v>29</v>
      </c>
      <c r="C37" s="8">
        <v>467971991.75999999</v>
      </c>
      <c r="D37" s="8">
        <v>467971991.75999999</v>
      </c>
      <c r="E37" s="1">
        <f t="shared" si="0"/>
        <v>100</v>
      </c>
      <c r="F37" s="1">
        <v>467971991.75999999</v>
      </c>
      <c r="G37" s="1">
        <f t="shared" si="1"/>
        <v>100</v>
      </c>
    </row>
    <row r="38" spans="1:7" ht="17.100000000000001" customHeight="1" x14ac:dyDescent="0.3">
      <c r="A38" s="14">
        <v>31</v>
      </c>
      <c r="B38" s="7" t="s">
        <v>30</v>
      </c>
      <c r="C38" s="8">
        <v>5638640.1900000004</v>
      </c>
      <c r="D38" s="11">
        <v>5638640.1900000004</v>
      </c>
      <c r="E38" s="1">
        <f t="shared" si="0"/>
        <v>100</v>
      </c>
      <c r="F38" s="1">
        <v>5638640.1900000004</v>
      </c>
      <c r="G38" s="1">
        <f t="shared" si="1"/>
        <v>100</v>
      </c>
    </row>
    <row r="39" spans="1:7" ht="18" customHeight="1" x14ac:dyDescent="0.3">
      <c r="A39" s="6">
        <v>32</v>
      </c>
      <c r="B39" s="7" t="s">
        <v>31</v>
      </c>
      <c r="C39" s="8">
        <v>45982026.57</v>
      </c>
      <c r="D39" s="8">
        <v>45982026.57</v>
      </c>
      <c r="E39" s="1">
        <f t="shared" si="0"/>
        <v>100</v>
      </c>
      <c r="F39" s="1">
        <v>45982026.57</v>
      </c>
      <c r="G39" s="1">
        <f t="shared" si="1"/>
        <v>100</v>
      </c>
    </row>
    <row r="40" spans="1:7" ht="17.100000000000001" customHeight="1" x14ac:dyDescent="0.3">
      <c r="A40" s="6">
        <v>33</v>
      </c>
      <c r="B40" s="7" t="s">
        <v>32</v>
      </c>
      <c r="C40" s="8">
        <v>15923635.52</v>
      </c>
      <c r="D40" s="8">
        <v>15923635.52</v>
      </c>
      <c r="E40" s="1">
        <f t="shared" si="0"/>
        <v>100</v>
      </c>
      <c r="F40" s="1">
        <v>15923635.52</v>
      </c>
      <c r="G40" s="1">
        <f t="shared" si="1"/>
        <v>100</v>
      </c>
    </row>
    <row r="41" spans="1:7" ht="17.100000000000001" customHeight="1" x14ac:dyDescent="0.3">
      <c r="A41" s="14">
        <v>34</v>
      </c>
      <c r="B41" s="7" t="s">
        <v>33</v>
      </c>
      <c r="C41" s="8">
        <v>6357986.5</v>
      </c>
      <c r="D41" s="8">
        <v>6357986.5</v>
      </c>
      <c r="E41" s="1">
        <f t="shared" si="0"/>
        <v>100</v>
      </c>
      <c r="F41" s="1">
        <v>6357986.5</v>
      </c>
      <c r="G41" s="1">
        <f t="shared" si="1"/>
        <v>100</v>
      </c>
    </row>
    <row r="42" spans="1:7" ht="17.100000000000001" customHeight="1" x14ac:dyDescent="0.3">
      <c r="A42" s="6">
        <v>35</v>
      </c>
      <c r="B42" s="16" t="s">
        <v>34</v>
      </c>
      <c r="C42" s="8">
        <v>11858245.76</v>
      </c>
      <c r="D42" s="8">
        <v>11858245.76</v>
      </c>
      <c r="E42" s="1">
        <f t="shared" si="0"/>
        <v>100</v>
      </c>
      <c r="F42" s="1">
        <v>11858245.76</v>
      </c>
      <c r="G42" s="1">
        <f t="shared" si="1"/>
        <v>100</v>
      </c>
    </row>
    <row r="43" spans="1:7" ht="17.100000000000001" customHeight="1" x14ac:dyDescent="0.3">
      <c r="A43" s="6">
        <v>36</v>
      </c>
      <c r="B43" s="7" t="s">
        <v>35</v>
      </c>
      <c r="C43" s="8">
        <v>38313931.240000002</v>
      </c>
      <c r="D43" s="8">
        <v>38313931.240000002</v>
      </c>
      <c r="E43" s="1">
        <f t="shared" si="0"/>
        <v>100</v>
      </c>
      <c r="F43" s="1">
        <v>38313931.240000002</v>
      </c>
      <c r="G43" s="1">
        <f t="shared" si="1"/>
        <v>100</v>
      </c>
    </row>
    <row r="44" spans="1:7" ht="17.100000000000001" customHeight="1" x14ac:dyDescent="0.3">
      <c r="A44" s="14">
        <v>37</v>
      </c>
      <c r="B44" s="7" t="s">
        <v>36</v>
      </c>
      <c r="C44" s="8">
        <v>7510799.7400000002</v>
      </c>
      <c r="D44" s="8">
        <v>7510799.7400000002</v>
      </c>
      <c r="E44" s="1">
        <f t="shared" si="0"/>
        <v>100</v>
      </c>
      <c r="F44" s="1">
        <v>7510799.7400000002</v>
      </c>
      <c r="G44" s="1">
        <f t="shared" si="1"/>
        <v>100</v>
      </c>
    </row>
    <row r="45" spans="1:7" ht="17.100000000000001" customHeight="1" x14ac:dyDescent="0.3">
      <c r="A45" s="6">
        <v>38</v>
      </c>
      <c r="B45" s="7" t="s">
        <v>37</v>
      </c>
      <c r="C45" s="8">
        <v>12811027.32</v>
      </c>
      <c r="D45" s="8">
        <v>12811027.32</v>
      </c>
      <c r="E45" s="1">
        <f t="shared" si="0"/>
        <v>100</v>
      </c>
      <c r="F45" s="1">
        <v>12811027.32</v>
      </c>
      <c r="G45" s="1">
        <f t="shared" si="1"/>
        <v>100</v>
      </c>
    </row>
    <row r="46" spans="1:7" ht="17.100000000000001" customHeight="1" x14ac:dyDescent="0.3">
      <c r="A46" s="6">
        <v>39</v>
      </c>
      <c r="B46" s="7" t="s">
        <v>38</v>
      </c>
      <c r="C46" s="8">
        <v>27348287.129999999</v>
      </c>
      <c r="D46" s="8">
        <v>27348287.129999999</v>
      </c>
      <c r="E46" s="1">
        <f t="shared" si="0"/>
        <v>100</v>
      </c>
      <c r="F46" s="1">
        <v>27348287.129999999</v>
      </c>
      <c r="G46" s="1">
        <f t="shared" si="1"/>
        <v>100</v>
      </c>
    </row>
    <row r="47" spans="1:7" ht="17.100000000000001" customHeight="1" x14ac:dyDescent="0.3">
      <c r="A47" s="14">
        <v>40</v>
      </c>
      <c r="B47" s="7" t="s">
        <v>39</v>
      </c>
      <c r="C47" s="8">
        <v>1545261.51</v>
      </c>
      <c r="D47" s="8">
        <v>1545261.51</v>
      </c>
      <c r="E47" s="1">
        <f t="shared" si="0"/>
        <v>100</v>
      </c>
      <c r="F47" s="1">
        <v>1545261.51</v>
      </c>
      <c r="G47" s="1">
        <f t="shared" si="1"/>
        <v>100</v>
      </c>
    </row>
    <row r="48" spans="1:7" ht="17.100000000000001" customHeight="1" x14ac:dyDescent="0.3">
      <c r="A48" s="6">
        <v>41</v>
      </c>
      <c r="B48" s="7" t="s">
        <v>40</v>
      </c>
      <c r="C48" s="8">
        <v>2200493.0100000002</v>
      </c>
      <c r="D48" s="8">
        <v>2200493.0100000002</v>
      </c>
      <c r="E48" s="1">
        <f t="shared" si="0"/>
        <v>100</v>
      </c>
      <c r="F48" s="1">
        <v>2200493.0100000002</v>
      </c>
      <c r="G48" s="1">
        <f t="shared" si="1"/>
        <v>100</v>
      </c>
    </row>
    <row r="49" spans="1:7" ht="17.100000000000001" customHeight="1" x14ac:dyDescent="0.3">
      <c r="A49" s="6">
        <v>42</v>
      </c>
      <c r="B49" s="7" t="s">
        <v>41</v>
      </c>
      <c r="C49" s="8">
        <v>93702168.540000007</v>
      </c>
      <c r="D49" s="8">
        <v>93702168.540000007</v>
      </c>
      <c r="E49" s="1">
        <f t="shared" si="0"/>
        <v>100</v>
      </c>
      <c r="F49" s="1">
        <v>93702168.540000007</v>
      </c>
      <c r="G49" s="1">
        <f t="shared" si="1"/>
        <v>100</v>
      </c>
    </row>
    <row r="50" spans="1:7" ht="17.100000000000001" customHeight="1" x14ac:dyDescent="0.3">
      <c r="A50" s="14">
        <v>43</v>
      </c>
      <c r="B50" s="7" t="s">
        <v>42</v>
      </c>
      <c r="C50" s="8">
        <v>21739795.970000003</v>
      </c>
      <c r="D50" s="8">
        <v>21739795.970000003</v>
      </c>
      <c r="E50" s="1">
        <f t="shared" si="0"/>
        <v>100</v>
      </c>
      <c r="F50" s="1">
        <v>21739795.970000003</v>
      </c>
      <c r="G50" s="1">
        <f t="shared" si="1"/>
        <v>100</v>
      </c>
    </row>
    <row r="51" spans="1:7" ht="16.2" x14ac:dyDescent="0.3">
      <c r="A51" s="17"/>
      <c r="B51" s="18" t="s">
        <v>3</v>
      </c>
      <c r="C51" s="10">
        <f>SUM(C8:C50)</f>
        <v>4617652640.6700001</v>
      </c>
      <c r="D51" s="20">
        <f>SUM(D8:D50)</f>
        <v>4617652640.6700001</v>
      </c>
      <c r="E51" s="3">
        <f>D51/C51*100</f>
        <v>100</v>
      </c>
      <c r="F51" s="19">
        <f>SUM(F8:F50)</f>
        <v>4617652640.6700001</v>
      </c>
      <c r="G51" s="9">
        <f t="shared" si="1"/>
        <v>100</v>
      </c>
    </row>
    <row r="52" spans="1:7" s="23" customFormat="1" ht="16.2" x14ac:dyDescent="0.3">
      <c r="B52" s="24"/>
      <c r="C52" s="25"/>
      <c r="D52" s="26"/>
      <c r="E52" s="27"/>
      <c r="F52" s="28"/>
      <c r="G52" s="29"/>
    </row>
  </sheetData>
  <autoFilter ref="A7:G51">
    <sortState ref="A5:Y47">
      <sortCondition ref="A4"/>
    </sortState>
  </autoFilter>
  <mergeCells count="10"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ageMargins left="0.15748031496062992" right="0.15748031496062992" top="0.74803149606299213" bottom="0.74803149606299213" header="0.31496062992125984" footer="0.31496062992125984"/>
  <pageSetup paperSize="9" scale="5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КР 2017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Салахов</dc:creator>
  <cp:lastModifiedBy>ValievaE</cp:lastModifiedBy>
  <cp:lastPrinted>2019-03-06T04:56:18Z</cp:lastPrinted>
  <dcterms:created xsi:type="dcterms:W3CDTF">2014-05-21T12:36:46Z</dcterms:created>
  <dcterms:modified xsi:type="dcterms:W3CDTF">2019-03-06T05:11:14Z</dcterms:modified>
</cp:coreProperties>
</file>